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2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<sst xmlns="http://schemas.openxmlformats.org/spreadsheetml/2006/main" count="71" uniqueCount="59">
  <si>
    <t xml:space="preserve"> SINGL</t>
  </si>
  <si>
    <t/>
  </si>
  <si>
    <t>UTEŠNI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</si>
  <si>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</si>
  <si>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</si>
  <si>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</si>
  <si>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</si>
  <si>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</si>
  <si>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</si>
  <si>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</si>
  <si>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</si>
  <si>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</si>
  <si>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</si>
  <si>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</si>
  <si>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</si>
  <si>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</si>
  <si>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</si>
  <si>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</si>
  <si>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</si>
  <si>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</si>
  <si>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</si>
  <si>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</si>
  <si>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</si>
  <si>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</si>
  <si>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</si>
  <si>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</si>
  <si>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</si>
  <si>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</si>
  <si>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</si>
  <si>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</si>
  <si>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</si>
  <si>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</si>
  <si>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</si>
  <si>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</si>
  <si>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</si>
  <si>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</si>
  <si>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</si>
  <si>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</si>
  <si>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</si>
  <si>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</si>
  <si>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</si>
  <si>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</si>
  <si>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MILIVOJEVIC N.</t>
  </si>
  <si>
    <t>MANOJLOVIC A.</t>
  </si>
  <si>
    <t>RUZICIC A.</t>
  </si>
  <si>
    <t>PEJICIC A.</t>
  </si>
  <si>
    <t>IVANOVIC N.</t>
  </si>
  <si>
    <t>KRESOJEVIC M.</t>
  </si>
  <si>
    <t>PREDOLAC V.</t>
  </si>
  <si>
    <t>MANOJLOVIC</t>
  </si>
  <si>
    <t>54 54</t>
  </si>
  <si>
    <t>PEJICIC</t>
  </si>
  <si>
    <t>53 35 54</t>
  </si>
  <si>
    <t>KRESOJEVIC</t>
  </si>
  <si>
    <t>51 54</t>
  </si>
  <si>
    <t>52 35 52</t>
  </si>
  <si>
    <t>52 35 51</t>
  </si>
  <si>
    <t>BYE</t>
  </si>
  <si>
    <t>RUZICIC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</si>
</sst>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AppData\Local\Temp\Rar$DI84.296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>
            <v>42539</v>
          </cell>
          <cell r="C10" t="str">
            <v>BEOGRAD, TK EKOVEL</v>
          </cell>
          <cell r="D10" t="str">
            <v>CRVENI</v>
          </cell>
          <cell r="E10" t="str">
            <v>VLADIMIR ZIVANOVIC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L19" sqref="L19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4">
        <f>'[1]PODEŠAVANJA-NE BRISATI'!$A$10</f>
        <v>42539</v>
      </c>
      <c r="B4" s="144"/>
      <c r="C4" s="144"/>
      <c r="D4" s="17"/>
      <c r="E4" s="17"/>
      <c r="F4" s="17" t="str">
        <f>'[1]PODEŠAVANJA-NE BRISATI'!$C$10</f>
        <v>BEOGRAD, TK EKOVEL</v>
      </c>
      <c r="G4" s="18"/>
      <c r="H4" s="17"/>
      <c r="I4" s="19"/>
      <c r="J4" s="20" t="str">
        <f>'[1]PODEŠAVANJA-NE BRISATI'!$D$10</f>
        <v>CRVENI</v>
      </c>
      <c r="K4" s="19"/>
      <c r="L4" s="21" t="str">
        <f>'[1]PODEŠAVANJA-NE BRISATI'!$A$12</f>
        <v>10 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9">
        <f>UPPER(IF($D7="","",VLOOKUP($D7,'[1]PRIPREMA DECACI GT'!$A$7:$P$22,2)))</f>
      </c>
      <c r="F7" s="39">
        <f>IF($D7="","",VLOOKUP($D7,'[1]PRIPREMA DECACI GT'!$A$7:$P$22,3))</f>
      </c>
      <c r="G7" s="39"/>
      <c r="H7" s="39">
        <f>IF($D7="","",VLOOKUP($D7,'[1]PRIPREMA DECACI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42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>
        <f>UPPER(IF($D9="","",VLOOKUP($D9,'[1]PRIPREMA DECACI GT'!$A$7:$P$22,2)))</f>
      </c>
      <c r="F9" s="59">
        <f>IF($D9="","",VLOOKUP($D9,'[1]PRIPREMA DECACI GT'!$A$7:$P$22,3))</f>
      </c>
      <c r="G9" s="59"/>
      <c r="H9" s="59">
        <f>IF($D9="","",VLOOKUP($D9,'[1]PRIPREMA DECACI GT'!$A$7:$P$22,4))</f>
      </c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 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 t="s">
        <v>18</v>
      </c>
      <c r="K10" s="64"/>
      <c r="L10" s="56" t="s">
        <v>49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59">
        <f>UPPER(IF($D11="","",VLOOKUP($D11,'[1]PRIPREMA DECACI GT'!$A$7:$P$22,2)))</f>
      </c>
      <c r="F11" s="59">
        <f>IF($D11="","",VLOOKUP($D11,'[1]PRIPREMA DECACI GT'!$A$7:$P$22,3))</f>
      </c>
      <c r="G11" s="59"/>
      <c r="H11" s="59">
        <f>IF($D11="","",VLOOKUP($D11,'[1]PRIPREMA DECACI GT'!$A$7:$P$22,4))</f>
      </c>
      <c r="I11" s="40"/>
      <c r="J11" s="41"/>
      <c r="K11" s="67"/>
      <c r="L11" s="41" t="s">
        <v>50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 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43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59">
        <f>UPPER(IF($D13="","",VLOOKUP($D13,'[1]PRIPREMA DECACI GT'!$A$7:$P$22,2)))</f>
      </c>
      <c r="F13" s="59">
        <f>IF($D13="","",VLOOKUP($D13,'[1]PRIPREMA DECACI GT'!$A$7:$P$22,3))</f>
      </c>
      <c r="G13" s="59"/>
      <c r="H13" s="59">
        <f>IF($D13="","",VLOOKUP($D13,'[1]PRIPREMA DECACI GT'!$A$7:$P$22,4))</f>
      </c>
      <c r="I13" s="70"/>
      <c r="J13" s="41"/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 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 t="s">
        <v>18</v>
      </c>
      <c r="M14" s="64"/>
      <c r="N14" s="56" t="s">
        <v>49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9">
        <f>UPPER(IF($D15="","",VLOOKUP($D15,'[1]PRIPREMA DECACI GT'!$A$7:$P$22,2)))</f>
      </c>
      <c r="F15" s="39">
        <f>IF($D15="","",VLOOKUP($D15,'[1]PRIPREMA DECACI GT'!$A$7:$P$22,3))</f>
      </c>
      <c r="G15" s="39"/>
      <c r="H15" s="39">
        <f>IF($D15="","",VLOOKUP($D15,'[1]PRIPREMA DECACI GT'!$A$7:$P$22,4))</f>
      </c>
      <c r="I15" s="71"/>
      <c r="J15" s="41"/>
      <c r="K15" s="41"/>
      <c r="L15" s="41"/>
      <c r="M15" s="68"/>
      <c r="N15" s="41" t="s">
        <v>55</v>
      </c>
      <c r="O15" s="68"/>
      <c r="P15" s="44"/>
      <c r="Q15" s="45"/>
      <c r="R15" s="46"/>
      <c r="T15" s="57" t="e">
        <f>#REF!</f>
        <v>#REF!</v>
      </c>
      <c r="V15" s="57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57</v>
      </c>
      <c r="K16" s="56"/>
      <c r="L16" s="41"/>
      <c r="M16" s="68"/>
      <c r="N16" s="66"/>
      <c r="O16" s="68"/>
      <c r="P16" s="44"/>
      <c r="Q16" s="45"/>
      <c r="R16" s="46"/>
      <c r="T16" s="72" t="e">
        <f>#REF!</f>
        <v>#REF!</v>
      </c>
      <c r="V16" s="57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59">
        <f>UPPER(IF($D17="","",VLOOKUP($D17,'[1]PRIPREMA DECACI GT'!$A$7:$P$22,2)))</f>
      </c>
      <c r="F17" s="59">
        <f>IF($D17="","",VLOOKUP($D17,'[1]PRIPREMA DECACI GT'!$A$7:$P$22,3))</f>
      </c>
      <c r="G17" s="59"/>
      <c r="H17" s="59">
        <f>IF($D17="","",VLOOKUP($D17,'[1]PRIPREMA DECACI GT'!$A$7:$P$22,4))</f>
      </c>
      <c r="I17" s="60"/>
      <c r="J17" s="41"/>
      <c r="K17" s="61"/>
      <c r="L17" s="41"/>
      <c r="M17" s="68"/>
      <c r="N17" s="66"/>
      <c r="O17" s="68"/>
      <c r="P17" s="44"/>
      <c r="Q17" s="45"/>
      <c r="R17" s="46"/>
      <c r="V17" s="57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 t="s">
        <v>18</v>
      </c>
      <c r="K18" s="64"/>
      <c r="L18" s="56" t="s">
        <v>58</v>
      </c>
      <c r="M18" s="73"/>
      <c r="N18" s="66"/>
      <c r="O18" s="68"/>
      <c r="P18" s="44"/>
      <c r="Q18" s="45"/>
      <c r="R18" s="46"/>
      <c r="V18" s="57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59">
        <f>UPPER(IF($D19="","",VLOOKUP($D19,'[1]PRIPREMA DECACI GT'!$A$7:$P$22,2)))</f>
      </c>
      <c r="F19" s="59">
        <f>IF($D19="","",VLOOKUP($D19,'[1]PRIPREMA DECACI GT'!$A$7:$P$22,3))</f>
      </c>
      <c r="G19" s="59"/>
      <c r="H19" s="59">
        <f>IF($D19="","",VLOOKUP($D19,'[1]PRIPREMA DECACI GT'!$A$7:$P$22,4))</f>
      </c>
      <c r="I19" s="40"/>
      <c r="J19" s="41"/>
      <c r="K19" s="67"/>
      <c r="L19" s="41"/>
      <c r="M19" s="66"/>
      <c r="N19" s="66"/>
      <c r="O19" s="68"/>
      <c r="P19" s="44"/>
      <c r="Q19" s="45"/>
      <c r="R19" s="46"/>
      <c r="V19" s="57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44</v>
      </c>
      <c r="K20" s="69"/>
      <c r="L20" s="41"/>
      <c r="M20" s="66"/>
      <c r="N20" s="66"/>
      <c r="O20" s="68"/>
      <c r="P20" s="44"/>
      <c r="Q20" s="45"/>
      <c r="R20" s="46"/>
      <c r="V20" s="57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59">
        <f>UPPER(IF($D21="","",VLOOKUP($D21,'[1]PRIPREMA DECACI GT'!$A$7:$P$22,2)))</f>
      </c>
      <c r="F21" s="59">
        <f>IF($D21="","",VLOOKUP($D21,'[1]PRIPREMA DECACI GT'!$A$7:$P$22,3))</f>
      </c>
      <c r="G21" s="59"/>
      <c r="H21" s="59">
        <f>IF($D21="","",VLOOKUP($D21,'[1]PRIPREMA DECACI GT'!$A$7:$P$22,4))</f>
      </c>
      <c r="I21" s="70"/>
      <c r="J21" s="41"/>
      <c r="K21" s="41"/>
      <c r="L21" s="41"/>
      <c r="M21" s="66"/>
      <c r="N21" s="66"/>
      <c r="O21" s="68"/>
      <c r="P21" s="44"/>
      <c r="Q21" s="45"/>
      <c r="R21" s="46"/>
      <c r="V21" s="57" t="str">
        <f>F$35&amp;" "&amp;E$35</f>
        <v> 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 t="s">
        <v>18</v>
      </c>
      <c r="O22" s="64"/>
      <c r="P22" s="56" t="s">
        <v>53</v>
      </c>
      <c r="Q22" s="65"/>
      <c r="R22" s="46"/>
      <c r="V22" s="57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8"/>
      <c r="E23" s="59">
        <f>UPPER(IF($D23="","",VLOOKUP($D23,'[1]PRIPREMA DECACI GT'!$A$7:$P$22,2)))</f>
      </c>
      <c r="F23" s="59">
        <f>IF($D23="","",VLOOKUP($D23,'[1]PRIPREMA DECACI GT'!$A$7:$P$22,3))</f>
      </c>
      <c r="G23" s="59"/>
      <c r="H23" s="59">
        <f>IF($D23="","",VLOOKUP($D23,'[1]PRIPREMA DECACI GT'!$A$7:$P$22,4))</f>
      </c>
      <c r="I23" s="40"/>
      <c r="J23" s="41"/>
      <c r="K23" s="41"/>
      <c r="L23" s="41"/>
      <c r="M23" s="66"/>
      <c r="N23" s="41"/>
      <c r="O23" s="68"/>
      <c r="P23" s="41" t="s">
        <v>56</v>
      </c>
      <c r="Q23" s="66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56" t="s">
        <v>45</v>
      </c>
      <c r="K24" s="56"/>
      <c r="L24" s="41"/>
      <c r="M24" s="66"/>
      <c r="N24" s="66"/>
      <c r="O24" s="68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8"/>
      <c r="E25" s="59">
        <f>UPPER(IF($D25="","",VLOOKUP($D25,'[1]PRIPREMA DECACI GT'!$A$7:$P$22,2)))</f>
      </c>
      <c r="F25" s="59">
        <f>IF($D25="","",VLOOKUP($D25,'[1]PRIPREMA DECACI GT'!$A$7:$P$22,3))</f>
      </c>
      <c r="G25" s="59"/>
      <c r="H25" s="59">
        <f>IF($D25="","",VLOOKUP($D25,'[1]PRIPREMA DECACI GT'!$A$7:$P$22,4))</f>
      </c>
      <c r="I25" s="60"/>
      <c r="J25" s="41"/>
      <c r="K25" s="61"/>
      <c r="L25" s="41"/>
      <c r="M25" s="66"/>
      <c r="N25" s="66"/>
      <c r="O25" s="68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2"/>
      <c r="J26" s="63" t="s">
        <v>18</v>
      </c>
      <c r="K26" s="64"/>
      <c r="L26" s="56" t="s">
        <v>51</v>
      </c>
      <c r="M26" s="65"/>
      <c r="N26" s="66"/>
      <c r="O26" s="68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8"/>
      <c r="E27" s="59">
        <f>UPPER(IF($D27="","",VLOOKUP($D27,'[1]PRIPREMA DECACI GT'!$A$7:$P$22,2)))</f>
      </c>
      <c r="F27" s="59">
        <f>IF($D27="","",VLOOKUP($D27,'[1]PRIPREMA DECACI GT'!$A$7:$P$22,3))</f>
      </c>
      <c r="G27" s="59"/>
      <c r="H27" s="59">
        <f>IF($D27="","",VLOOKUP($D27,'[1]PRIPREMA DECACI GT'!$A$7:$P$22,4))</f>
      </c>
      <c r="I27" s="40"/>
      <c r="J27" s="41"/>
      <c r="K27" s="67"/>
      <c r="L27" s="41" t="s">
        <v>52</v>
      </c>
      <c r="M27" s="68"/>
      <c r="N27" s="66"/>
      <c r="O27" s="68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46</v>
      </c>
      <c r="K28" s="69"/>
      <c r="L28" s="41"/>
      <c r="M28" s="68"/>
      <c r="N28" s="66"/>
      <c r="O28" s="68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8"/>
      <c r="E29" s="39">
        <f>UPPER(IF($D29="","",VLOOKUP($D29,'[1]PRIPREMA DECACI GT'!$A$7:$P$22,2)))</f>
      </c>
      <c r="F29" s="39">
        <f>IF($D29="","",VLOOKUP($D29,'[1]PRIPREMA DECACI GT'!$A$7:$P$22,3))</f>
      </c>
      <c r="G29" s="39"/>
      <c r="H29" s="39">
        <f>IF($D29="","",VLOOKUP($D29,'[1]PRIPREMA DECACI GT'!$A$7:$P$22,4))</f>
      </c>
      <c r="I29" s="70"/>
      <c r="J29" s="41"/>
      <c r="K29" s="41"/>
      <c r="L29" s="41"/>
      <c r="M29" s="68"/>
      <c r="N29" s="66"/>
      <c r="O29" s="68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2"/>
      <c r="J30" s="41"/>
      <c r="K30" s="41"/>
      <c r="L30" s="63" t="s">
        <v>18</v>
      </c>
      <c r="M30" s="64"/>
      <c r="N30" s="56" t="s">
        <v>53</v>
      </c>
      <c r="O30" s="73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8"/>
      <c r="E31" s="59">
        <f>UPPER(IF($D31="","",VLOOKUP($D31,'[1]PRIPREMA DECACI GT'!$A$7:$P$22,2)))</f>
      </c>
      <c r="F31" s="59">
        <f>IF($D31="","",VLOOKUP($D31,'[1]PRIPREMA DECACI GT'!$A$7:$P$22,3))</f>
      </c>
      <c r="G31" s="59"/>
      <c r="H31" s="59">
        <f>IF($D31="","",VLOOKUP($D31,'[1]PRIPREMA DECACI GT'!$A$7:$P$22,4))</f>
      </c>
      <c r="I31" s="71"/>
      <c r="J31" s="41"/>
      <c r="K31" s="41"/>
      <c r="L31" s="41"/>
      <c r="M31" s="68"/>
      <c r="N31" s="41" t="s">
        <v>54</v>
      </c>
      <c r="O31" s="66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47</v>
      </c>
      <c r="K32" s="56"/>
      <c r="L32" s="41"/>
      <c r="M32" s="68"/>
      <c r="N32" s="66"/>
      <c r="O32" s="66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8"/>
      <c r="E33" s="59">
        <f>UPPER(IF($D33="","",VLOOKUP($D33,'[1]PRIPREMA DECACI GT'!$A$7:$P$22,2)))</f>
      </c>
      <c r="F33" s="59">
        <f>IF($D33="","",VLOOKUP($D33,'[1]PRIPREMA DECACI GT'!$A$7:$P$22,3))</f>
      </c>
      <c r="G33" s="59"/>
      <c r="H33" s="59">
        <f>IF($D33="","",VLOOKUP($D33,'[1]PRIPREMA DECACI GT'!$A$7:$P$22,4))</f>
      </c>
      <c r="I33" s="60"/>
      <c r="J33" s="41"/>
      <c r="K33" s="61"/>
      <c r="L33" s="41"/>
      <c r="M33" s="68"/>
      <c r="N33" s="66"/>
      <c r="O33" s="66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2"/>
      <c r="J34" s="63" t="s">
        <v>18</v>
      </c>
      <c r="K34" s="64"/>
      <c r="L34" s="56" t="s">
        <v>53</v>
      </c>
      <c r="M34" s="73"/>
      <c r="N34" s="66"/>
      <c r="O34" s="66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8"/>
      <c r="E35" s="59">
        <f>UPPER(IF($D35="","",VLOOKUP($D35,'[1]PRIPREMA DECACI GT'!$A$7:$P$22,2)))</f>
      </c>
      <c r="F35" s="59">
        <f>IF($D35="","",VLOOKUP($D35,'[1]PRIPREMA DECACI GT'!$A$7:$P$22,3))</f>
      </c>
      <c r="G35" s="59"/>
      <c r="H35" s="59">
        <f>IF($D35="","",VLOOKUP($D35,'[1]PRIPREMA DECACI GT'!$A$7:$P$22,4))</f>
      </c>
      <c r="I35" s="40"/>
      <c r="J35" s="41"/>
      <c r="K35" s="67"/>
      <c r="L35" s="41" t="s">
        <v>54</v>
      </c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48</v>
      </c>
      <c r="K36" s="69"/>
      <c r="L36" s="41"/>
      <c r="M36" s="66"/>
      <c r="N36" s="66"/>
      <c r="O36" s="66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8"/>
      <c r="E37" s="39">
        <f>UPPER(IF($D37="","",VLOOKUP($D37,'[1]PRIPREMA DECACI GT'!$A$7:$P$22,2)))</f>
      </c>
      <c r="F37" s="39">
        <f>IF($D37="","",VLOOKUP($D37,'[1]PRIPREMA DECACI GT'!$A$7:$P$22,3))</f>
      </c>
      <c r="G37" s="39"/>
      <c r="H37" s="39">
        <f>IF($D37="","",VLOOKUP($D37,'[1]PRIPREMA DECACI GT'!$A$7:$P$22,4))</f>
      </c>
      <c r="I37" s="70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4"/>
      <c r="B38" s="75"/>
      <c r="C38" s="75"/>
      <c r="D38" s="75"/>
      <c r="E38" s="76"/>
      <c r="F38" s="76"/>
      <c r="G38" s="77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4"/>
      <c r="Q46" s="45"/>
      <c r="R46" s="46"/>
    </row>
    <row r="47" spans="1:18" s="47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4"/>
      <c r="B54" s="75"/>
      <c r="C54" s="75"/>
      <c r="D54" s="75"/>
      <c r="E54" s="76"/>
      <c r="F54" s="76"/>
      <c r="G54" s="77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4"/>
      <c r="Q62" s="45"/>
      <c r="R62" s="46"/>
    </row>
    <row r="63" spans="1:18" s="47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19</v>
      </c>
      <c r="B71" s="92"/>
      <c r="C71" s="93"/>
      <c r="D71" s="94" t="s">
        <v>20</v>
      </c>
      <c r="E71" s="95" t="s">
        <v>21</v>
      </c>
      <c r="F71" s="94"/>
      <c r="G71" s="96"/>
      <c r="H71" s="97"/>
      <c r="I71" s="94" t="s">
        <v>20</v>
      </c>
      <c r="J71" s="95" t="s">
        <v>22</v>
      </c>
      <c r="K71" s="98"/>
      <c r="L71" s="95" t="s">
        <v>23</v>
      </c>
      <c r="M71" s="99"/>
      <c r="N71" s="100" t="s">
        <v>24</v>
      </c>
      <c r="O71" s="100"/>
      <c r="P71" s="101"/>
      <c r="Q71" s="102"/>
    </row>
    <row r="72" spans="1:17" s="103" customFormat="1" ht="9" customHeight="1">
      <c r="A72" s="104" t="s">
        <v>25</v>
      </c>
      <c r="B72" s="105"/>
      <c r="C72" s="106"/>
      <c r="D72" s="107">
        <v>1</v>
      </c>
      <c r="E72" s="108">
        <f>'[1]PRIPREMA DECACI GT'!B7</f>
        <v>0</v>
      </c>
      <c r="F72" s="108">
        <f>'[1]PRIPREMA DECACI GT'!C7</f>
        <v>0</v>
      </c>
      <c r="G72" s="109"/>
      <c r="H72" s="110"/>
      <c r="I72" s="111" t="s">
        <v>26</v>
      </c>
      <c r="J72" s="105"/>
      <c r="K72" s="112"/>
      <c r="L72" s="105"/>
      <c r="M72" s="113"/>
      <c r="N72" s="114" t="s">
        <v>27</v>
      </c>
      <c r="O72" s="115"/>
      <c r="P72" s="115"/>
      <c r="Q72" s="116"/>
    </row>
    <row r="73" spans="1:17" s="103" customFormat="1" ht="9" customHeight="1">
      <c r="A73" s="104" t="s">
        <v>28</v>
      </c>
      <c r="B73" s="105"/>
      <c r="C73" s="117">
        <f>'[1]PRIPREMA DECACI GT'!H7</f>
        <v>0</v>
      </c>
      <c r="D73" s="107">
        <v>2</v>
      </c>
      <c r="E73" s="108">
        <f>'[1]PRIPREMA DECACI GT'!B8</f>
        <v>0</v>
      </c>
      <c r="F73" s="108">
        <f>'[1]PRIPREMA DECACI GT'!C8</f>
        <v>0</v>
      </c>
      <c r="G73" s="109"/>
      <c r="H73" s="110"/>
      <c r="I73" s="111" t="s">
        <v>29</v>
      </c>
      <c r="J73" s="105"/>
      <c r="K73" s="112"/>
      <c r="L73" s="105"/>
      <c r="M73" s="113"/>
      <c r="N73" s="118" t="str">
        <f>IF(ISBLANK('[1]PRIPREMA DECACI GT'!B22),"BYE",'[1]PRIPREMA DECACI GT'!V22)</f>
        <v>BYE</v>
      </c>
      <c r="O73" s="119"/>
      <c r="P73" s="119"/>
      <c r="Q73" s="120"/>
    </row>
    <row r="74" spans="1:17" s="103" customFormat="1" ht="9" customHeight="1">
      <c r="A74" s="121" t="s">
        <v>30</v>
      </c>
      <c r="B74" s="122"/>
      <c r="C74" s="123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7">
        <v>3</v>
      </c>
      <c r="E74" s="108">
        <f>'[1]PRIPREMA DECACI GT'!B9</f>
        <v>0</v>
      </c>
      <c r="F74" s="108">
        <f>'[1]PRIPREMA DECACI GT'!C9</f>
        <v>0</v>
      </c>
      <c r="G74" s="109"/>
      <c r="H74" s="110"/>
      <c r="I74" s="111" t="s">
        <v>31</v>
      </c>
      <c r="J74" s="105"/>
      <c r="K74" s="112"/>
      <c r="L74" s="105"/>
      <c r="M74" s="113"/>
      <c r="N74" s="114" t="s">
        <v>32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>
        <f>'[1]PRIPREMA DECACI GT'!B10</f>
        <v>0</v>
      </c>
      <c r="F75" s="108">
        <f>'[1]PRIPREMA DECACI GT'!C10</f>
        <v>0</v>
      </c>
      <c r="G75" s="109"/>
      <c r="H75" s="110"/>
      <c r="I75" s="111" t="s">
        <v>33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34</v>
      </c>
      <c r="B76" s="128"/>
      <c r="C76" s="129"/>
      <c r="D76" s="130"/>
      <c r="E76" s="131"/>
      <c r="F76" s="132"/>
      <c r="G76" s="131"/>
      <c r="H76" s="110"/>
      <c r="I76" s="111" t="s">
        <v>35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25</v>
      </c>
      <c r="B77" s="105"/>
      <c r="C77" s="106"/>
      <c r="D77" s="130"/>
      <c r="E77" s="131"/>
      <c r="F77" s="132"/>
      <c r="G77" s="131"/>
      <c r="H77" s="110"/>
      <c r="I77" s="111" t="s">
        <v>36</v>
      </c>
      <c r="J77" s="105"/>
      <c r="K77" s="112"/>
      <c r="L77" s="105"/>
      <c r="M77" s="113"/>
      <c r="N77" s="114" t="s">
        <v>37</v>
      </c>
      <c r="O77" s="115"/>
      <c r="P77" s="115"/>
      <c r="Q77" s="116"/>
    </row>
    <row r="78" spans="1:17" s="103" customFormat="1" ht="9" customHeight="1">
      <c r="A78" s="104" t="s">
        <v>38</v>
      </c>
      <c r="B78" s="105"/>
      <c r="C78" s="134">
        <f>'[1]PRIPREMA DECACI GT'!H7</f>
        <v>0</v>
      </c>
      <c r="D78" s="130"/>
      <c r="E78" s="131"/>
      <c r="F78" s="132"/>
      <c r="G78" s="131"/>
      <c r="H78" s="110"/>
      <c r="I78" s="111" t="s">
        <v>39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40</v>
      </c>
      <c r="B79" s="122"/>
      <c r="C79" s="135">
        <f>'[1]PRIPREMA DECACI GT'!H10</f>
        <v>0</v>
      </c>
      <c r="D79" s="136"/>
      <c r="E79" s="137"/>
      <c r="F79" s="138"/>
      <c r="G79" s="137"/>
      <c r="H79" s="139"/>
      <c r="I79" s="140" t="s">
        <v>41</v>
      </c>
      <c r="J79" s="122"/>
      <c r="K79" s="133"/>
      <c r="L79" s="122"/>
      <c r="M79" s="120"/>
      <c r="N79" s="122" t="str">
        <f>Q4</f>
        <v>VLADIMIR ZIVANOVIC</v>
      </c>
      <c r="O79" s="133"/>
      <c r="P79" s="122"/>
      <c r="Q79" s="14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82335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2016-06-17T17:16:01Z</dcterms:created>
  <dcterms:modified xsi:type="dcterms:W3CDTF">2016-06-27T10:16:29Z</dcterms:modified>
  <cp:category/>
  <cp:version/>
  <cp:contentType/>
  <cp:contentStatus/>
</cp:coreProperties>
</file>